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<sst xmlns="http://schemas.openxmlformats.org/spreadsheetml/2006/main" count="2723" uniqueCount="2074">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</sst>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6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Симеоновград</v>
      </c>
      <c r="C2" s="1732"/>
      <c r="D2" s="1733"/>
      <c r="E2" s="1019"/>
      <c r="F2" s="1020">
        <f>+OTCHET!H9</f>
        <v>0</v>
      </c>
      <c r="G2" s="1021" t="str">
        <f>+OTCHET!F12</f>
        <v>7607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43496</v>
      </c>
      <c r="M6" s="1019"/>
      <c r="N6" s="1044" t="s">
        <v>1000</v>
      </c>
      <c r="O6" s="1008"/>
      <c r="P6" s="1045">
        <f>OTCHET!F9</f>
        <v>43496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43496</v>
      </c>
      <c r="H9" s="1019"/>
      <c r="I9" s="1069">
        <f>+L4</f>
        <v>2019</v>
      </c>
      <c r="J9" s="1070">
        <f>+L6</f>
        <v>43496</v>
      </c>
      <c r="K9" s="1071"/>
      <c r="L9" s="1072">
        <f>+L6</f>
        <v>43496</v>
      </c>
      <c r="M9" s="1071"/>
      <c r="N9" s="1073">
        <f>+L6</f>
        <v>43496</v>
      </c>
      <c r="O9" s="1074"/>
      <c r="P9" s="1075">
        <f>+L4</f>
        <v>2019</v>
      </c>
      <c r="Q9" s="1073">
        <f>+L6</f>
        <v>43496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43496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5">
      <selection activeCell="Q399" sqref="Q39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1962</v>
      </c>
      <c r="C9" s="1828"/>
      <c r="D9" s="1829"/>
      <c r="E9" s="115">
        <v>43466</v>
      </c>
      <c r="F9" s="116">
        <v>43496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януари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Симеоновград</v>
      </c>
      <c r="C12" s="1790"/>
      <c r="D12" s="1791"/>
      <c r="E12" s="118" t="s">
        <v>965</v>
      </c>
      <c r="F12" s="1586" t="s">
        <v>1628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Симеоновград</v>
      </c>
      <c r="C176" s="1787"/>
      <c r="D176" s="1788"/>
      <c r="E176" s="115">
        <f>$E$9</f>
        <v>43466</v>
      </c>
      <c r="F176" s="226">
        <f>$F$9</f>
        <v>43496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Симеоновград</v>
      </c>
      <c r="C179" s="1790"/>
      <c r="D179" s="1791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Симеоновград</v>
      </c>
      <c r="C350" s="1787"/>
      <c r="D350" s="1788"/>
      <c r="E350" s="115">
        <f>$E$9</f>
        <v>43466</v>
      </c>
      <c r="F350" s="407">
        <f>$F$9</f>
        <v>43496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Симеоновград</v>
      </c>
      <c r="C353" s="1790"/>
      <c r="D353" s="1791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Симеоновград</v>
      </c>
      <c r="C435" s="1787"/>
      <c r="D435" s="1788"/>
      <c r="E435" s="115">
        <f>$E$9</f>
        <v>43466</v>
      </c>
      <c r="F435" s="407">
        <f>$F$9</f>
        <v>43496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Симеоновград</v>
      </c>
      <c r="C438" s="1790"/>
      <c r="D438" s="1791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Симеоновград</v>
      </c>
      <c r="C451" s="1787"/>
      <c r="D451" s="1788"/>
      <c r="E451" s="115">
        <f>$E$9</f>
        <v>43466</v>
      </c>
      <c r="F451" s="407">
        <f>$F$9</f>
        <v>43496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Симеоновград</v>
      </c>
      <c r="C454" s="1790"/>
      <c r="D454" s="1791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/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8"/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/>
      <c r="C605" s="1755"/>
      <c r="D605" s="675" t="s">
        <v>884</v>
      </c>
      <c r="E605" s="676"/>
      <c r="F605" s="677"/>
      <c r="G605" s="678" t="s">
        <v>885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